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TEMP\hpeskova\7zO483789C3\"/>
    </mc:Choice>
  </mc:AlternateContent>
  <xr:revisionPtr revIDLastSave="0" documentId="13_ncr:1_{39E24F11-DEEB-4208-85B0-99D1D2B17C9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S7" i="1"/>
  <c r="P7" i="1"/>
  <c r="R11" i="1" l="1"/>
  <c r="Q11" i="1"/>
  <c r="T7" i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<sst xmlns="http://schemas.openxmlformats.org/spreadsheetml/2006/main" count="47" uniqueCount="44">
  <si>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</si>
  <si>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</si>
  <si>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</si>
  <si>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</si>
  <si>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</si>
  <si>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</si>
  <si>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</si>
  <si>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</si>
  <si>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</si>
  <si>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</si>
  <si>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</si>
  <si>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</si>
  <si>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</si>
  <si>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32322000-6 - Multimediální přístroje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</si>
  <si>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</si>
  <si>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</si>
  <si>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</si>
  <si>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</si>
  <si>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</si>
  <si>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</si>
  <si>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</si>
  <si>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</si>
  <si>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</si>
  <si>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</si>
  <si>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</si>
  <si>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</si>
  <si>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</si>
  <si>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</si>
  <si>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</si>
  <si>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</si>
  <si>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</si>
  <si>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</si>
  <si>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2023–2025
Název projektu: ZČU 2025: Směrem k udržitelné univerzitě (NPO 7.4)
Číslo projektu: NPO_ZCU_MSMT-2140/2024-4</t>
  </si>
  <si>
    <t>Ing. Tomáš Řeřicha, Ph.D.,
Tel.: 37763 4534,
737 488 958</t>
  </si>
  <si>
    <t>Univerzitní 26, 
301 00 Plzeň,
Fakulta elektrotechnická - Katedra materiálů a technologií,
místnost EK 415</t>
  </si>
  <si>
    <t>Příloha č. 2 Kupní smlouvy - Technická specifikace
Audiovizuální technika (II.) 030 - 2025</t>
  </si>
  <si>
    <t>Pojízdný stojan s aretací</t>
  </si>
  <si>
    <t>NE</t>
  </si>
  <si>
    <t>Společná faktura</t>
  </si>
  <si>
    <t>40 dní</t>
  </si>
  <si>
    <t>Interaktivní, dotyková tabule, min. 75"</t>
  </si>
  <si>
    <t>Interaktivní, dotyková tabule:
- tenký rámeček
- úhlopříčka min. 75", 189,3 cm
- rozlišení min. 4K (3840 x 2160)
- OSD v českém jazyce
- matná povrchová úprava
- poměr stran 16:9
- jas min. 400 cd/m2
- dynamický kontrast min. 5000:1
- doba odezvy max. 8 ms
- dotykový panel, přesnost min. +/- 1 mm
- dotyková metoda: stylus, prst, rukavice
- rozhraní min.: 4x HDMI 2.0, 1x DisplayPort, 2x USB-C input, 1x USB-C output, 1x RJ45
- zvukový vstup: 1x mini Jack, interní mikrofon
- zvukový výstup: 1x mini Jack, 1x optický (S/PDIF), interní reproduktory
- integrovaný wifi modul, certifikace Google EDLA pro podporu ecosystému Google, pro maximální využití možností práce s tabulí 
- podpora propojení s operačním systémem Windows, Linux, Android
- podpora AirPlay, ChromeCast, MiraCast, vhodná dle výrobce pro využití 24/7
- vlastní operační systém, tabule může pracovat samostatně bez nutnosti připojení k počítači
- součástí dodávky dotykové pero
- preferuje se černá barva
Záruka 5 let.</t>
  </si>
  <si>
    <t>Záruka na zařízení 5 let.</t>
  </si>
  <si>
    <r>
      <t xml:space="preserve">Pojízdný stojan s aretací, </t>
    </r>
    <r>
      <rPr>
        <b/>
        <sz val="11"/>
        <color theme="1"/>
        <rFont val="Calibri"/>
        <family val="2"/>
        <charset val="238"/>
        <scheme val="minor"/>
      </rPr>
      <t>kompatibilní s pol.č. 1 interaktivní tabulí.</t>
    </r>
    <r>
      <rPr>
        <sz val="11"/>
        <color theme="1"/>
        <rFont val="Calibri"/>
        <family val="2"/>
        <charset val="238"/>
        <scheme val="minor"/>
      </rPr>
      <t xml:space="preserve">
- nosnost min. 80 kg
- výškově nastavitelný, rozmezí 135 - 160 cm
- polička na příslušenství
- polička na kameru
- skryté vedení kabeláže.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</si>
</sst>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90">
    <xf numFmtId="0" fontId="0" fillId="0" borderId="0" xfId="0"/>
    <xf numFmtId="0" fontId="15" fillId="4" borderId="9" xfId="0" applyFont="1" applyFill="1" applyBorder="1" applyAlignment="1" applyProtection="1">
      <alignment horizontal="left" vertical="center" wrapText="1" indent="1"/>
      <protection locked="0"/>
    </xf>
    <xf numFmtId="0" fontId="15" fillId="4" borderId="9" xfId="0" applyFont="1" applyFill="1" applyBorder="1" applyAlignment="1" applyProtection="1">
      <alignment horizontal="center" vertical="center" wrapTex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11" xfId="0" applyFont="1" applyFill="1" applyBorder="1" applyAlignment="1" applyProtection="1">
      <alignment horizontal="left" vertical="center" wrapText="1" inden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0" fontId="3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0" fontId="15" fillId="4" borderId="11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6" xfId="0" applyBorder="1" applyProtection="1"/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4" fillId="0" borderId="0" xfId="0" applyFont="1" applyAlignment="1" applyProtection="1">
      <alignment horizontal="left" vertical="center" wrapText="1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0" fillId="0" borderId="0" xfId="0" applyFont="1" applyAlignment="1" applyProtection="1">
      <alignment horizontal="left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1"/>
  <sheetViews>
    <sheetView tabSelected="1" zoomScale="78" zoomScaleNormal="78" workbookViewId="0">
      <selection activeCell="J39" sqref="J39"/>
    </sheetView>
  </sheetViews>
  <sheetFormatPr defaultRowHeight="15" x14ac:dyDescent="0.25"/>
  <cols>
    <col min="1" max="1" width="1.42578125" style="8" bestFit="1" customWidth="1"/>
    <col min="2" max="2" width="5.7109375" style="8" bestFit="1" customWidth="1"/>
    <col min="3" max="3" width="35.7109375" style="7" customWidth="1"/>
    <col min="4" max="4" width="11.42578125" style="67" customWidth="1"/>
    <col min="5" max="5" width="9" style="6" bestFit="1" customWidth="1"/>
    <col min="6" max="6" width="122.85546875" style="7" customWidth="1"/>
    <col min="7" max="7" width="29.7109375" style="7" customWidth="1"/>
    <col min="8" max="8" width="27.5703125" style="7" customWidth="1"/>
    <col min="9" max="9" width="23.140625" style="7" customWidth="1"/>
    <col min="10" max="10" width="16.28515625" style="7" customWidth="1"/>
    <col min="11" max="11" width="66.42578125" style="8" customWidth="1"/>
    <col min="12" max="12" width="34.5703125" style="8" customWidth="1"/>
    <col min="13" max="13" width="28.42578125" style="8" customWidth="1"/>
    <col min="14" max="14" width="37.140625" style="7" customWidth="1"/>
    <col min="15" max="15" width="27.5703125" style="7" customWidth="1"/>
    <col min="16" max="16" width="21.42578125" style="7" hidden="1" customWidth="1"/>
    <col min="17" max="17" width="24" style="8" bestFit="1" customWidth="1"/>
    <col min="18" max="18" width="24.140625" style="8" customWidth="1"/>
    <col min="19" max="19" width="19.7109375" style="8" customWidth="1"/>
    <col min="20" max="20" width="17.85546875" style="8" customWidth="1"/>
    <col min="21" max="21" width="11.5703125" style="8" hidden="1" customWidth="1"/>
    <col min="22" max="22" width="43.7109375" style="9" customWidth="1"/>
    <col min="23" max="16384" width="9.140625" style="8"/>
  </cols>
  <sheetData>
    <row r="1" spans="2:22" ht="43.5" customHeight="1" x14ac:dyDescent="0.25">
      <c r="B1" s="80" t="s">
        <v>35</v>
      </c>
      <c r="C1" s="81"/>
      <c r="D1" s="81"/>
    </row>
    <row r="2" spans="2:22" ht="18" customHeight="1" x14ac:dyDescent="0.25">
      <c r="C2" s="8"/>
      <c r="D2" s="10"/>
      <c r="E2" s="11"/>
      <c r="F2" s="12"/>
      <c r="G2" s="12"/>
      <c r="H2" s="12"/>
      <c r="I2" s="8"/>
      <c r="J2" s="13"/>
      <c r="N2" s="14"/>
      <c r="O2" s="12"/>
      <c r="P2" s="12"/>
      <c r="Q2" s="12"/>
      <c r="R2" s="12"/>
      <c r="T2" s="15"/>
      <c r="U2" s="16"/>
      <c r="V2" s="17"/>
    </row>
    <row r="3" spans="2:22" ht="18" customHeight="1" x14ac:dyDescent="0.25">
      <c r="B3" s="18"/>
      <c r="C3" s="19" t="s">
        <v>0</v>
      </c>
      <c r="D3" s="20"/>
      <c r="E3" s="20"/>
      <c r="F3" s="20"/>
      <c r="G3" s="21"/>
      <c r="H3" s="21"/>
      <c r="I3" s="21"/>
      <c r="J3" s="21"/>
      <c r="K3" s="21"/>
      <c r="L3" s="21"/>
      <c r="M3" s="15"/>
      <c r="N3" s="22"/>
      <c r="O3" s="22"/>
      <c r="P3" s="22"/>
      <c r="Q3" s="22"/>
      <c r="R3" s="22"/>
      <c r="T3" s="15"/>
    </row>
    <row r="4" spans="2:22" ht="18" customHeight="1" thickBot="1" x14ac:dyDescent="0.3">
      <c r="B4" s="23"/>
      <c r="C4" s="24" t="s">
        <v>1</v>
      </c>
      <c r="D4" s="20"/>
      <c r="E4" s="20"/>
      <c r="F4" s="20"/>
      <c r="G4" s="20"/>
      <c r="H4" s="20"/>
      <c r="I4" s="15"/>
      <c r="J4" s="15"/>
      <c r="K4" s="15"/>
      <c r="L4" s="15"/>
      <c r="M4" s="15"/>
      <c r="N4" s="12"/>
      <c r="O4" s="12"/>
      <c r="P4" s="12"/>
      <c r="Q4" s="15"/>
      <c r="R4" s="15"/>
      <c r="T4" s="15"/>
    </row>
    <row r="5" spans="2:22" ht="34.5" customHeight="1" thickBot="1" x14ac:dyDescent="0.3">
      <c r="B5" s="25"/>
      <c r="C5" s="26"/>
      <c r="D5" s="27"/>
      <c r="E5" s="27"/>
      <c r="F5" s="12"/>
      <c r="G5" s="28" t="s">
        <v>2</v>
      </c>
      <c r="H5" s="29" t="s">
        <v>2</v>
      </c>
      <c r="I5" s="12"/>
      <c r="J5" s="12"/>
      <c r="N5" s="12"/>
      <c r="O5" s="30"/>
      <c r="P5" s="30"/>
      <c r="R5" s="28" t="s">
        <v>2</v>
      </c>
      <c r="V5" s="13"/>
    </row>
    <row r="6" spans="2:22" ht="76.5" customHeight="1" thickTop="1" thickBot="1" x14ac:dyDescent="0.3">
      <c r="B6" s="31" t="s">
        <v>3</v>
      </c>
      <c r="C6" s="32" t="s">
        <v>18</v>
      </c>
      <c r="D6" s="32" t="s">
        <v>4</v>
      </c>
      <c r="E6" s="32" t="s">
        <v>16</v>
      </c>
      <c r="F6" s="32" t="s">
        <v>17</v>
      </c>
      <c r="G6" s="33" t="s">
        <v>5</v>
      </c>
      <c r="H6" s="33" t="s">
        <v>15</v>
      </c>
      <c r="I6" s="32" t="s">
        <v>19</v>
      </c>
      <c r="J6" s="32" t="s">
        <v>20</v>
      </c>
      <c r="K6" s="32" t="s">
        <v>31</v>
      </c>
      <c r="L6" s="32" t="s">
        <v>21</v>
      </c>
      <c r="M6" s="34" t="s">
        <v>22</v>
      </c>
      <c r="N6" s="32" t="s">
        <v>23</v>
      </c>
      <c r="O6" s="32" t="s">
        <v>26</v>
      </c>
      <c r="P6" s="32" t="s">
        <v>27</v>
      </c>
      <c r="Q6" s="32" t="s">
        <v>6</v>
      </c>
      <c r="R6" s="35" t="s">
        <v>7</v>
      </c>
      <c r="S6" s="34" t="s">
        <v>8</v>
      </c>
      <c r="T6" s="34" t="s">
        <v>9</v>
      </c>
      <c r="U6" s="32" t="s">
        <v>24</v>
      </c>
      <c r="V6" s="36" t="s">
        <v>25</v>
      </c>
    </row>
    <row r="7" spans="2:22" ht="357" customHeight="1" thickTop="1" x14ac:dyDescent="0.25">
      <c r="B7" s="37">
        <v>1</v>
      </c>
      <c r="C7" s="38" t="s">
        <v>40</v>
      </c>
      <c r="D7" s="39">
        <v>1</v>
      </c>
      <c r="E7" s="40" t="s">
        <v>29</v>
      </c>
      <c r="F7" s="41" t="s">
        <v>41</v>
      </c>
      <c r="G7" s="1"/>
      <c r="H7" s="2"/>
      <c r="I7" s="82" t="s">
        <v>38</v>
      </c>
      <c r="J7" s="78" t="s">
        <v>30</v>
      </c>
      <c r="K7" s="84" t="s">
        <v>32</v>
      </c>
      <c r="L7" s="42" t="s">
        <v>42</v>
      </c>
      <c r="M7" s="86" t="s">
        <v>33</v>
      </c>
      <c r="N7" s="86" t="s">
        <v>34</v>
      </c>
      <c r="O7" s="88" t="s">
        <v>39</v>
      </c>
      <c r="P7" s="43">
        <f>D7*Q7</f>
        <v>42000</v>
      </c>
      <c r="Q7" s="44">
        <v>42000</v>
      </c>
      <c r="R7" s="3"/>
      <c r="S7" s="45">
        <f>D7*R7</f>
        <v>0</v>
      </c>
      <c r="T7" s="46" t="str">
        <f t="shared" ref="T7" si="0">IF(ISNUMBER(R7), IF(R7&gt;Q7,"NEVYHOVUJE","VYHOVUJE")," ")</f>
        <v xml:space="preserve"> </v>
      </c>
      <c r="U7" s="78"/>
      <c r="V7" s="78" t="s">
        <v>13</v>
      </c>
    </row>
    <row r="8" spans="2:22" ht="129.75" customHeight="1" thickBot="1" x14ac:dyDescent="0.3">
      <c r="B8" s="47">
        <v>2</v>
      </c>
      <c r="C8" s="48" t="s">
        <v>36</v>
      </c>
      <c r="D8" s="49">
        <v>1</v>
      </c>
      <c r="E8" s="50" t="s">
        <v>29</v>
      </c>
      <c r="F8" s="51" t="s">
        <v>43</v>
      </c>
      <c r="G8" s="4"/>
      <c r="H8" s="52" t="s">
        <v>37</v>
      </c>
      <c r="I8" s="83"/>
      <c r="J8" s="79"/>
      <c r="K8" s="85"/>
      <c r="L8" s="53"/>
      <c r="M8" s="87"/>
      <c r="N8" s="87"/>
      <c r="O8" s="89"/>
      <c r="P8" s="54">
        <f>D8*Q8</f>
        <v>4000</v>
      </c>
      <c r="Q8" s="55">
        <v>4000</v>
      </c>
      <c r="R8" s="5"/>
      <c r="S8" s="56">
        <f>D8*R8</f>
        <v>0</v>
      </c>
      <c r="T8" s="57" t="str">
        <f t="shared" ref="T8" si="1">IF(ISNUMBER(R8), IF(R8&gt;Q8,"NEVYHOVUJE","VYHOVUJE")," ")</f>
        <v xml:space="preserve"> </v>
      </c>
      <c r="U8" s="79"/>
      <c r="V8" s="79"/>
    </row>
    <row r="9" spans="2:22" ht="13.5" customHeight="1" thickTop="1" thickBot="1" x14ac:dyDescent="0.3">
      <c r="C9" s="8"/>
      <c r="D9" s="8"/>
      <c r="E9" s="8"/>
      <c r="F9" s="8"/>
      <c r="G9" s="8"/>
      <c r="H9" s="8"/>
      <c r="I9" s="8"/>
      <c r="J9" s="8"/>
      <c r="N9" s="8"/>
      <c r="O9" s="8"/>
      <c r="P9" s="8"/>
      <c r="S9" s="58"/>
    </row>
    <row r="10" spans="2:22" ht="60.75" customHeight="1" thickTop="1" thickBot="1" x14ac:dyDescent="0.3">
      <c r="B10" s="68" t="s">
        <v>10</v>
      </c>
      <c r="C10" s="69"/>
      <c r="D10" s="69"/>
      <c r="E10" s="69"/>
      <c r="F10" s="69"/>
      <c r="G10" s="69"/>
      <c r="H10" s="59"/>
      <c r="I10" s="60"/>
      <c r="J10" s="60"/>
      <c r="K10" s="60"/>
      <c r="L10" s="61"/>
      <c r="M10" s="13"/>
      <c r="N10" s="13"/>
      <c r="O10" s="62"/>
      <c r="P10" s="62"/>
      <c r="Q10" s="63" t="s">
        <v>11</v>
      </c>
      <c r="R10" s="70" t="s">
        <v>12</v>
      </c>
      <c r="S10" s="71"/>
      <c r="T10" s="72"/>
      <c r="U10" s="30"/>
      <c r="V10" s="64"/>
    </row>
    <row r="11" spans="2:22" ht="33" customHeight="1" thickTop="1" thickBot="1" x14ac:dyDescent="0.3">
      <c r="B11" s="77" t="s">
        <v>14</v>
      </c>
      <c r="C11" s="77"/>
      <c r="D11" s="77"/>
      <c r="E11" s="77"/>
      <c r="F11" s="77"/>
      <c r="G11" s="77"/>
      <c r="H11" s="77"/>
      <c r="I11" s="77"/>
      <c r="J11" s="77"/>
      <c r="L11" s="10"/>
      <c r="M11" s="10"/>
      <c r="N11" s="10"/>
      <c r="O11" s="65"/>
      <c r="P11" s="65"/>
      <c r="Q11" s="66">
        <f>SUM(P7:P8)</f>
        <v>46000</v>
      </c>
      <c r="R11" s="74">
        <f>SUM(S7:S8)</f>
        <v>0</v>
      </c>
      <c r="S11" s="75"/>
      <c r="T11" s="76"/>
    </row>
    <row r="12" spans="2:22" ht="14.25" customHeight="1" thickTop="1" x14ac:dyDescent="0.25"/>
    <row r="13" spans="2:22" ht="14.25" customHeight="1" x14ac:dyDescent="0.25"/>
    <row r="14" spans="2:22" ht="42" customHeight="1" x14ac:dyDescent="0.25">
      <c r="B14" s="73" t="s">
        <v>28</v>
      </c>
      <c r="C14" s="73"/>
      <c r="D14" s="73"/>
      <c r="E14" s="73"/>
      <c r="F14" s="73"/>
      <c r="G14" s="73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</sheetData>
  <sheetProtection algorithmName="SHA-512" hashValue="79jB3rJyZP3Bp4VJ/kKk3hhA2s/QtJt0ML9LryNeeke1I3wsoIqfN995jXvcHH+xZAUkeTLeL3R1T42Q+nPP5A==" saltValue="cxj4virrgeFJtVKnn+ZTYg==" spinCount="100000" sheet="1" objects="1" scenarios="1"/>
  <mergeCells count="14">
    <mergeCell ref="U7:U8"/>
    <mergeCell ref="V7:V8"/>
    <mergeCell ref="B1:D1"/>
    <mergeCell ref="I7:I8"/>
    <mergeCell ref="J7:J8"/>
    <mergeCell ref="K7:K8"/>
    <mergeCell ref="M7:M8"/>
    <mergeCell ref="N7:N8"/>
    <mergeCell ref="O7:O8"/>
    <mergeCell ref="B10:G10"/>
    <mergeCell ref="R10:T10"/>
    <mergeCell ref="B14:G14"/>
    <mergeCell ref="R11:T11"/>
    <mergeCell ref="B11:J11"/>
  </mergeCells>
  <conditionalFormatting sqref="B7:B8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8">
    <cfRule type="containsBlanks" dxfId="9" priority="5">
      <formula>LEN(TRIM(D7))=0</formula>
    </cfRule>
  </conditionalFormatting>
  <conditionalFormatting sqref="G7:H8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8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8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3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8" xr:uid="{00000000-0002-0000-0000-000001000000}">
      <formula1>"ks,bal,sada,"</formula1>
    </dataValidation>
    <dataValidation type="list" allowBlank="1" showInputMessage="1" showErrorMessage="1" sqref="V7" xr:uid="{9FB2C1E0-AE6F-4F90-BFE6-E5D92C2660AF}">
      <formula1>#REF!</formula1>
    </dataValidation>
  </dataValidations>
  <pageMargins left="0.18" right="0.18" top="0.78740157480314965" bottom="0.78740157480314965" header="0.31496062992125984" footer="0.31496062992125984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2025-05-12T09:32:06Z</cp:lastPrinted>
  <dcterms:created xsi:type="dcterms:W3CDTF">2014-03-05T12:43:32Z</dcterms:created>
  <dcterms:modified xsi:type="dcterms:W3CDTF">2025-05-12T12:08:55Z</dcterms:modified>
</cp:coreProperties>
</file>